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45E70F-0530-4EA8-8CCE-0115FCA104D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nexa 2.2 a" sheetId="4" r:id="rId1"/>
    <sheet name="Anexa 2.2 b" sheetId="8" r:id="rId2"/>
    <sheet name="Anexa 2.2 c" sheetId="6" r:id="rId3"/>
    <sheet name="Anexa 2.2 d" sheetId="5" r:id="rId4"/>
  </sheets>
  <externalReferences>
    <externalReference r:id="rId5"/>
  </externalReferences>
  <definedNames>
    <definedName name="_xlnm.Print_Area" localSheetId="0">'Anexa 2.2 a'!$A$1:$D$43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8" l="1"/>
  <c r="D27" i="8"/>
  <c r="D23" i="8"/>
  <c r="C16" i="8"/>
  <c r="H16" i="8" s="1"/>
  <c r="G24" i="8"/>
  <c r="H24" i="8"/>
  <c r="H25" i="8"/>
  <c r="H26" i="8"/>
  <c r="H27" i="8"/>
  <c r="H28" i="8"/>
  <c r="H29" i="8"/>
  <c r="H30" i="8"/>
  <c r="H32" i="8"/>
  <c r="H33" i="8"/>
  <c r="H34" i="8"/>
  <c r="H35" i="8"/>
  <c r="H36" i="8"/>
  <c r="H37" i="8"/>
  <c r="H38" i="8"/>
  <c r="H39" i="8"/>
  <c r="H40" i="8"/>
  <c r="H41" i="8"/>
  <c r="H42" i="8"/>
  <c r="H43" i="8"/>
  <c r="H23" i="8"/>
  <c r="H12" i="8"/>
  <c r="H14" i="8"/>
  <c r="C15" i="8"/>
  <c r="H15" i="8"/>
  <c r="H17" i="8"/>
  <c r="H18" i="8"/>
  <c r="H19" i="8"/>
  <c r="H20" i="8"/>
  <c r="C22" i="8"/>
  <c r="H22" i="8"/>
  <c r="G13" i="8"/>
  <c r="H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G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INCLUSI OS</t>
        </r>
      </text>
    </comment>
  </commentList>
</comments>
</file>

<file path=xl/sharedStrings.xml><?xml version="1.0" encoding="utf-8"?>
<sst xmlns="http://schemas.openxmlformats.org/spreadsheetml/2006/main" count="266" uniqueCount="98">
  <si>
    <t>Caracteristicile principale și indicatorii tehnico - economici</t>
  </si>
  <si>
    <t>ai obiectivului de investiții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</si>
  <si>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</si>
  <si>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</si>
  <si>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</si>
  <si>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</si>
  <si>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</si>
  <si>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Curs BNR lei/euro  din data ............</t>
  </si>
  <si>
    <t>Valoarea finanțată de Ministerul Dezvoltării, Lucrărilor Publice și Administrației (cheltuieli eligibile lei inclusiv TVA)</t>
  </si>
  <si>
    <t>ALIMENTĂRI CU APĂ ȘI STAȚII DE TRATARE A APEI</t>
  </si>
  <si>
    <t>Indicatori tehnici specifici categoriei de investiții de la art. 4 alin. (1) lit. a) din O.U.G. nr. 95/2021</t>
  </si>
  <si>
    <t>Valoare                             (lei inclusiv TVA)</t>
  </si>
  <si>
    <t xml:space="preserve">Sursa de apă </t>
  </si>
  <si>
    <t xml:space="preserve">Instalaţiile de pompare </t>
  </si>
  <si>
    <t>Staţia de clorinare a apei</t>
  </si>
  <si>
    <t>Staţia de tratare a apei</t>
  </si>
  <si>
    <t>Conductele de aducţiune</t>
  </si>
  <si>
    <t>Rezervor de înmagazinare a apei potabile</t>
  </si>
  <si>
    <t>Staţiile de pompare şi repompare a apei potabile</t>
  </si>
  <si>
    <t>Reţelele de distribuţie</t>
  </si>
  <si>
    <t>Branșamente individuale</t>
  </si>
  <si>
    <t>Alte capacități ...........</t>
  </si>
  <si>
    <t>……….</t>
  </si>
  <si>
    <t>SISTEME DE CANALIZARE ȘI STAȚII DE EPURARE A APELOR UZATE, INCLUSIV CANALIZARE PLUVIALĂ ȘI SISTEME DE CAPTARE A APELOR PLUVIALE</t>
  </si>
  <si>
    <t>Indicatori tehnici specifici categoriei de investiții de la art. 4 alin. (1) lit. b) din O.U.G. nr. 95/2021</t>
  </si>
  <si>
    <t>Stație de  epurare</t>
  </si>
  <si>
    <t xml:space="preserve">Staţii de pompare şi repompare a apei apă uzată </t>
  </si>
  <si>
    <t xml:space="preserve">Rețea de canalizare apă uzată </t>
  </si>
  <si>
    <t>Conducta de evacuare a apei epurate în emisar</t>
  </si>
  <si>
    <t>Guri de vărsare în emisar</t>
  </si>
  <si>
    <t>DRUMURILE PUBLICE CLASIFICATE ȘI ÎNCADRATE ÎN CONFORMITATE CU PREVEDERILE LEGALE ÎN VIGOARE CA DRUMURI JUDEȚENE, DRUMURI DE INTERES LOCAL, RESPECTIV DRUMURI COMUNALE ȘI/SAU DRUMURI PUBLICE DIN INTERIORUL LOCALITĂȚILOR, PRECUM ȘI VARIANTE OCOLITOARE ALE LOCALITĂȚILOR</t>
  </si>
  <si>
    <t>Indicatori tehnici specifici categoriei de investiții de la art. 4 alin. (1) lit. c) din O.U.G. nr. 95/2021</t>
  </si>
  <si>
    <t>Lățime parte carosabilă</t>
  </si>
  <si>
    <t>Lucrări de consolidare</t>
  </si>
  <si>
    <t>PODURI, PODEȚE, PASAJE SAU PUNȚI PIETONALE, INCLUSIV PENTRU BICICLETE ȘI TROTINETE ELECTRICE</t>
  </si>
  <si>
    <t>Indicatori tehnici specifici categoriei de investiții de la art. 4 alin. (1) lit. d) din O.U.G. nr. 95/2021</t>
  </si>
  <si>
    <t>Număr obiecte:</t>
  </si>
  <si>
    <t>Lungime:</t>
  </si>
  <si>
    <t>Lățime:</t>
  </si>
  <si>
    <t xml:space="preserve">Număr deschideri: </t>
  </si>
  <si>
    <t>Alte capacități ………………..</t>
  </si>
  <si>
    <t>Total locuitori echivalenți</t>
  </si>
  <si>
    <t>Total locuitori</t>
  </si>
  <si>
    <t>Total locuitori echivalenți ce vor beneficia direct (pentru care se realizează racorduri  individuale)</t>
  </si>
  <si>
    <t>Capacități canalizare pluvială și sisteme de captare a apelor pluviale:</t>
  </si>
  <si>
    <t>Guri de scurgere</t>
  </si>
  <si>
    <t xml:space="preserve">Rețea de canalizare apă pluvială </t>
  </si>
  <si>
    <t xml:space="preserve">Staţii de pompare şi repompare a apei apă pluvială </t>
  </si>
  <si>
    <t xml:space="preserve">
</t>
  </si>
  <si>
    <t xml:space="preserve">
</t>
  </si>
  <si>
    <t xml:space="preserve">
</t>
  </si>
  <si>
    <t>Anexa 2.2 a</t>
  </si>
  <si>
    <t>la normele metodologice</t>
  </si>
  <si>
    <t>Anexa 2.2 b</t>
  </si>
  <si>
    <t>Anexa 2.2 c</t>
  </si>
  <si>
    <t>Anexa 2.2 d</t>
  </si>
  <si>
    <t xml:space="preserve">Cantitate </t>
  </si>
  <si>
    <t>buc.</t>
  </si>
  <si>
    <t>m.</t>
  </si>
  <si>
    <t>loc.</t>
  </si>
  <si>
    <t>U.M.</t>
  </si>
  <si>
    <t>Denumirea obiectivului de investiții: „………………………………...…….”</t>
  </si>
  <si>
    <t>Valoare finanțată de UAT…..... (lei inclusiv TVA)</t>
  </si>
  <si>
    <t>Total locuitori ce vor beneficia direct (pentru care se realizează branșamente individuale)</t>
  </si>
  <si>
    <t>Verificare încadare în standard de cost</t>
  </si>
  <si>
    <t>Primar/ Președinte/ Reprezentant legal,</t>
  </si>
  <si>
    <t>Nume Prenume, ……………..</t>
  </si>
  <si>
    <t>Semnătura ………….</t>
  </si>
  <si>
    <t xml:space="preserve">Standard de cost aprobat prin OMDLPA nr...........  (euro fără TVA) </t>
  </si>
  <si>
    <t>Racorduri individuale</t>
  </si>
  <si>
    <t>Lungime drum  - terasamente</t>
  </si>
  <si>
    <t>Lungime drum - strat fundație</t>
  </si>
  <si>
    <t>Lungime drum - strat de bază</t>
  </si>
  <si>
    <t>Lungime drum - îmbrăcăminte rutieră</t>
  </si>
  <si>
    <t>Alte capacități:</t>
  </si>
  <si>
    <t>Trotuare</t>
  </si>
  <si>
    <t>Șanțuri/rigole</t>
  </si>
  <si>
    <t>Poduri (număr/lungime totală)</t>
  </si>
  <si>
    <t>buc./m.</t>
  </si>
  <si>
    <t>Pasaje denivelate, tuneluri, viaducte (număr/lungime totală)</t>
  </si>
  <si>
    <t>Valoarea totală a investiției în euro, raportată la  numărul de beneficiari direcți/km drum (euro fără TVA)</t>
  </si>
  <si>
    <t>Comuna MOCIU</t>
  </si>
  <si>
    <t>Alte capacități:Conducta de ref pt statiile de pompare</t>
  </si>
  <si>
    <t>Valoare finanțată de UAT Mociu (lei inclusiv TVA)</t>
  </si>
  <si>
    <t xml:space="preserve">Standard de cost aprobat prin OMDLPA nr.1321/20.09.2021  (euro fără TVA) </t>
  </si>
  <si>
    <t>PROIECT TEHNIC</t>
  </si>
  <si>
    <t>satele Ghirisu Roman  si Chesau,com.Mociu</t>
  </si>
  <si>
    <t>Denumirea obiectivului de investiții: Rețea de canalizare menajeră în satele Ghirișu Roman și Chesău, com. Mociu, jud.Cluj”</t>
  </si>
  <si>
    <t>Situatie de plata nr1 din 21.09.2023</t>
  </si>
  <si>
    <t>rest</t>
  </si>
  <si>
    <t>Valoare SP1 exc TVA</t>
  </si>
  <si>
    <t>Curs BNR lei/euro  din data 29/07/2024</t>
  </si>
  <si>
    <t>Resedinte de sedinta,</t>
  </si>
  <si>
    <t xml:space="preserve"> </t>
  </si>
  <si>
    <t>Ciorba Iuliu</t>
  </si>
  <si>
    <t xml:space="preserve">                                                                   Ganfalean Maria-Ioana</t>
  </si>
  <si>
    <t xml:space="preserve">                                                                                                                                 Secretar general al comunei,</t>
  </si>
  <si>
    <t>Anexa nr. 1 la HCL nr. 51/09.09.2024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</si>
</sst>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1" applyFont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4" fontId="2" fillId="0" borderId="4" xfId="1" applyNumberFormat="1" applyFont="1" applyBorder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bo-my.sharepoint.com/personal/office_marbo-construct_com/Documents/Mociu/PNI%20Anghel%20Saligny/Canalizare%20menajera%20Ghirisu%20Roman%20si%20Chesau/HCL%20INDICATORI/3.%20HCL%20iulie%202024/Anexa%20nr.%202.1%20Deviz%20gen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2"/>
    </sheetNames>
    <sheetDataSet>
      <sheetData sheetId="0"/>
      <sheetData sheetId="1">
        <row r="43">
          <cell r="C43">
            <v>932000</v>
          </cell>
        </row>
        <row r="77">
          <cell r="D77">
            <v>8938992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zoomScaleNormal="100" workbookViewId="0">
      <selection activeCell="E8" sqref="E8"/>
    </sheetView>
  </sheetViews>
  <sheetFormatPr defaultColWidth="9.109375" defaultRowHeight="15.6" x14ac:dyDescent="0.3"/>
  <cols>
    <col min="1" max="1" width="60.88671875" style="1" customWidth="1"/>
    <col min="2" max="3" width="11" style="1" customWidth="1"/>
    <col min="4" max="4" width="15.5546875" style="1" customWidth="1"/>
    <col min="5" max="16384" width="9.109375" style="1"/>
  </cols>
  <sheetData>
    <row r="1" spans="1:5" x14ac:dyDescent="0.3">
      <c r="D1" s="2" t="s">
        <v>51</v>
      </c>
    </row>
    <row r="2" spans="1:5" x14ac:dyDescent="0.3">
      <c r="D2" s="3" t="s">
        <v>52</v>
      </c>
    </row>
    <row r="3" spans="1:5" x14ac:dyDescent="0.3">
      <c r="D3" s="4"/>
    </row>
    <row r="4" spans="1:5" x14ac:dyDescent="0.3">
      <c r="A4" s="39" t="s">
        <v>0</v>
      </c>
      <c r="B4" s="39"/>
      <c r="C4" s="39"/>
      <c r="D4" s="39"/>
    </row>
    <row r="5" spans="1:5" x14ac:dyDescent="0.3">
      <c r="A5" s="39" t="s">
        <v>1</v>
      </c>
      <c r="B5" s="39"/>
      <c r="C5" s="39"/>
      <c r="D5" s="39"/>
    </row>
    <row r="6" spans="1:5" x14ac:dyDescent="0.3">
      <c r="A6" s="5"/>
      <c r="B6" s="5"/>
      <c r="C6" s="5"/>
      <c r="D6" s="5"/>
    </row>
    <row r="7" spans="1:5" x14ac:dyDescent="0.3">
      <c r="A7" s="5"/>
    </row>
    <row r="8" spans="1:5" x14ac:dyDescent="0.3">
      <c r="A8" s="40" t="s">
        <v>61</v>
      </c>
      <c r="B8" s="41"/>
      <c r="C8" s="41"/>
      <c r="D8" s="42"/>
    </row>
    <row r="9" spans="1:5" x14ac:dyDescent="0.3">
      <c r="A9" s="43" t="s">
        <v>2</v>
      </c>
      <c r="B9" s="43"/>
      <c r="C9" s="37"/>
      <c r="D9" s="38"/>
    </row>
    <row r="10" spans="1:5" x14ac:dyDescent="0.3">
      <c r="A10" s="43" t="s">
        <v>3</v>
      </c>
      <c r="B10" s="43"/>
      <c r="C10" s="37"/>
      <c r="D10" s="38"/>
    </row>
    <row r="11" spans="1:5" x14ac:dyDescent="0.3">
      <c r="A11" s="43" t="s">
        <v>4</v>
      </c>
      <c r="B11" s="43"/>
      <c r="C11" s="37"/>
      <c r="D11" s="38"/>
    </row>
    <row r="12" spans="1:5" x14ac:dyDescent="0.3">
      <c r="A12" s="43" t="s">
        <v>5</v>
      </c>
      <c r="B12" s="43"/>
      <c r="C12" s="37"/>
      <c r="D12" s="38"/>
    </row>
    <row r="13" spans="1:5" x14ac:dyDescent="0.3">
      <c r="A13" s="43" t="s">
        <v>6</v>
      </c>
      <c r="B13" s="43"/>
      <c r="C13" s="37"/>
      <c r="D13" s="38"/>
    </row>
    <row r="14" spans="1:5" x14ac:dyDescent="0.3">
      <c r="A14" s="43" t="s">
        <v>7</v>
      </c>
      <c r="B14" s="43"/>
      <c r="C14" s="37"/>
      <c r="D14" s="38"/>
    </row>
    <row r="15" spans="1:5" ht="31.2" x14ac:dyDescent="0.3">
      <c r="A15" s="43" t="s">
        <v>8</v>
      </c>
      <c r="B15" s="43"/>
      <c r="C15" s="37"/>
      <c r="D15" s="38"/>
      <c r="E15" s="1" t="s">
        <v>50</v>
      </c>
    </row>
    <row r="16" spans="1:5" x14ac:dyDescent="0.3">
      <c r="A16" s="43" t="s">
        <v>62</v>
      </c>
      <c r="B16" s="43"/>
      <c r="C16" s="37"/>
      <c r="D16" s="38"/>
    </row>
    <row r="17" spans="1:5" x14ac:dyDescent="0.3">
      <c r="A17" s="6"/>
      <c r="B17" s="5"/>
      <c r="C17" s="5"/>
      <c r="D17" s="7"/>
    </row>
    <row r="18" spans="1:5" x14ac:dyDescent="0.3">
      <c r="A18" s="6"/>
      <c r="B18" s="5"/>
      <c r="C18" s="5"/>
      <c r="D18" s="7"/>
    </row>
    <row r="19" spans="1:5" ht="46.8" x14ac:dyDescent="0.3">
      <c r="A19" s="39" t="s">
        <v>9</v>
      </c>
      <c r="B19" s="39"/>
      <c r="C19" s="39"/>
      <c r="D19" s="39"/>
      <c r="E19" s="1" t="s">
        <v>49</v>
      </c>
    </row>
    <row r="20" spans="1:5" x14ac:dyDescent="0.3">
      <c r="A20" s="5"/>
      <c r="B20" s="5"/>
      <c r="C20" s="5"/>
      <c r="D20" s="5"/>
    </row>
    <row r="21" spans="1:5" ht="46.8" x14ac:dyDescent="0.3">
      <c r="A21" s="8" t="s">
        <v>10</v>
      </c>
      <c r="B21" s="9" t="s">
        <v>60</v>
      </c>
      <c r="C21" s="9" t="s">
        <v>56</v>
      </c>
      <c r="D21" s="9" t="s">
        <v>11</v>
      </c>
    </row>
    <row r="22" spans="1:5" x14ac:dyDescent="0.3">
      <c r="A22" s="8" t="s">
        <v>12</v>
      </c>
      <c r="B22" s="10" t="s">
        <v>57</v>
      </c>
      <c r="C22" s="10" t="s">
        <v>22</v>
      </c>
      <c r="D22" s="10" t="s">
        <v>22</v>
      </c>
    </row>
    <row r="23" spans="1:5" x14ac:dyDescent="0.3">
      <c r="A23" s="8" t="s">
        <v>13</v>
      </c>
      <c r="B23" s="10" t="s">
        <v>57</v>
      </c>
      <c r="C23" s="10" t="s">
        <v>22</v>
      </c>
      <c r="D23" s="10" t="s">
        <v>22</v>
      </c>
    </row>
    <row r="24" spans="1:5" x14ac:dyDescent="0.3">
      <c r="A24" s="11" t="s">
        <v>14</v>
      </c>
      <c r="B24" s="10" t="s">
        <v>57</v>
      </c>
      <c r="C24" s="10" t="s">
        <v>22</v>
      </c>
      <c r="D24" s="10" t="s">
        <v>22</v>
      </c>
    </row>
    <row r="25" spans="1:5" x14ac:dyDescent="0.3">
      <c r="A25" s="8" t="s">
        <v>15</v>
      </c>
      <c r="B25" s="10" t="s">
        <v>57</v>
      </c>
      <c r="C25" s="10" t="s">
        <v>22</v>
      </c>
      <c r="D25" s="10" t="s">
        <v>22</v>
      </c>
    </row>
    <row r="26" spans="1:5" x14ac:dyDescent="0.3">
      <c r="A26" s="8" t="s">
        <v>16</v>
      </c>
      <c r="B26" s="10" t="s">
        <v>58</v>
      </c>
      <c r="C26" s="10" t="s">
        <v>22</v>
      </c>
      <c r="D26" s="10" t="s">
        <v>22</v>
      </c>
    </row>
    <row r="27" spans="1:5" x14ac:dyDescent="0.3">
      <c r="A27" s="8" t="s">
        <v>17</v>
      </c>
      <c r="B27" s="10" t="s">
        <v>57</v>
      </c>
      <c r="C27" s="10" t="s">
        <v>22</v>
      </c>
      <c r="D27" s="10" t="s">
        <v>22</v>
      </c>
    </row>
    <row r="28" spans="1:5" x14ac:dyDescent="0.3">
      <c r="A28" s="8" t="s">
        <v>18</v>
      </c>
      <c r="B28" s="10" t="s">
        <v>57</v>
      </c>
      <c r="C28" s="10" t="s">
        <v>22</v>
      </c>
      <c r="D28" s="10" t="s">
        <v>22</v>
      </c>
    </row>
    <row r="29" spans="1:5" x14ac:dyDescent="0.3">
      <c r="A29" s="8" t="s">
        <v>19</v>
      </c>
      <c r="B29" s="10" t="s">
        <v>58</v>
      </c>
      <c r="C29" s="10" t="s">
        <v>22</v>
      </c>
      <c r="D29" s="10" t="s">
        <v>22</v>
      </c>
    </row>
    <row r="30" spans="1:5" x14ac:dyDescent="0.3">
      <c r="A30" s="8" t="s">
        <v>20</v>
      </c>
      <c r="B30" s="10" t="s">
        <v>57</v>
      </c>
      <c r="C30" s="10" t="s">
        <v>22</v>
      </c>
      <c r="D30" s="10" t="s">
        <v>22</v>
      </c>
    </row>
    <row r="31" spans="1:5" x14ac:dyDescent="0.3">
      <c r="A31" s="8" t="s">
        <v>21</v>
      </c>
      <c r="B31" s="10"/>
      <c r="C31" s="10" t="s">
        <v>22</v>
      </c>
      <c r="D31" s="10" t="s">
        <v>22</v>
      </c>
    </row>
    <row r="32" spans="1:5" ht="31.2" x14ac:dyDescent="0.3">
      <c r="A32" s="8" t="s">
        <v>63</v>
      </c>
      <c r="B32" s="10" t="s">
        <v>59</v>
      </c>
      <c r="C32" s="10" t="s">
        <v>22</v>
      </c>
      <c r="D32" s="10" t="s">
        <v>22</v>
      </c>
    </row>
    <row r="33" spans="1:6" x14ac:dyDescent="0.3">
      <c r="A33" s="8" t="s">
        <v>42</v>
      </c>
      <c r="B33" s="10" t="s">
        <v>59</v>
      </c>
      <c r="C33" s="10" t="s">
        <v>22</v>
      </c>
      <c r="D33" s="10" t="s">
        <v>22</v>
      </c>
    </row>
    <row r="34" spans="1:6" x14ac:dyDescent="0.3">
      <c r="A34" s="6"/>
      <c r="B34" s="12"/>
      <c r="C34" s="12"/>
      <c r="D34" s="13"/>
    </row>
    <row r="36" spans="1:6" ht="14.25" customHeight="1" x14ac:dyDescent="0.3">
      <c r="A36" s="43" t="s">
        <v>68</v>
      </c>
      <c r="B36" s="43"/>
      <c r="C36" s="10" t="s">
        <v>22</v>
      </c>
      <c r="D36" s="10" t="s">
        <v>22</v>
      </c>
    </row>
    <row r="37" spans="1:6" ht="14.25" customHeight="1" x14ac:dyDescent="0.3">
      <c r="A37" s="40" t="s">
        <v>64</v>
      </c>
      <c r="B37" s="41"/>
      <c r="C37" s="41"/>
      <c r="D37" s="42"/>
    </row>
    <row r="38" spans="1:6" ht="30" customHeight="1" x14ac:dyDescent="0.3">
      <c r="A38" s="43" t="s">
        <v>80</v>
      </c>
      <c r="B38" s="43"/>
      <c r="C38" s="10" t="s">
        <v>22</v>
      </c>
      <c r="D38" s="10" t="s">
        <v>22</v>
      </c>
    </row>
    <row r="39" spans="1:6" ht="19.5" customHeight="1" x14ac:dyDescent="0.3">
      <c r="A39" s="19"/>
      <c r="B39" s="19"/>
      <c r="C39" s="19"/>
      <c r="D39" s="13"/>
    </row>
    <row r="40" spans="1:6" ht="15" customHeight="1" x14ac:dyDescent="0.3">
      <c r="A40" s="20"/>
      <c r="B40" s="17"/>
      <c r="C40" s="17"/>
      <c r="D40" s="17"/>
      <c r="E40" s="17"/>
      <c r="F40" s="17"/>
    </row>
    <row r="41" spans="1:6" ht="15" customHeight="1" x14ac:dyDescent="0.3">
      <c r="A41" s="44" t="s">
        <v>65</v>
      </c>
      <c r="B41" s="44"/>
      <c r="C41" s="44"/>
      <c r="D41" s="44"/>
      <c r="E41" s="17"/>
      <c r="F41" s="17"/>
    </row>
    <row r="42" spans="1:6" x14ac:dyDescent="0.3">
      <c r="A42" s="44" t="s">
        <v>66</v>
      </c>
      <c r="B42" s="44"/>
      <c r="C42" s="44"/>
      <c r="D42" s="44"/>
      <c r="E42" s="17"/>
      <c r="F42" s="17"/>
    </row>
    <row r="43" spans="1:6" x14ac:dyDescent="0.3">
      <c r="A43" s="45" t="s">
        <v>67</v>
      </c>
      <c r="B43" s="45"/>
      <c r="C43" s="45"/>
      <c r="D43" s="45"/>
      <c r="E43" s="17"/>
      <c r="F43" s="17"/>
    </row>
    <row r="44" spans="1:6" x14ac:dyDescent="0.3">
      <c r="A44" s="17"/>
      <c r="B44" s="17"/>
      <c r="C44" s="17"/>
      <c r="D44" s="17"/>
      <c r="E44" s="17"/>
      <c r="F44" s="17"/>
    </row>
    <row r="45" spans="1:6" x14ac:dyDescent="0.3">
      <c r="A45" s="17"/>
      <c r="B45" s="17"/>
      <c r="C45" s="17"/>
      <c r="D45" s="17"/>
      <c r="E45" s="17"/>
      <c r="F45" s="17"/>
    </row>
  </sheetData>
  <mergeCells count="26">
    <mergeCell ref="A43:D43"/>
    <mergeCell ref="A36:B36"/>
    <mergeCell ref="A37:D37"/>
    <mergeCell ref="A38:B38"/>
    <mergeCell ref="A19:D19"/>
    <mergeCell ref="A15:B15"/>
    <mergeCell ref="A16:B16"/>
    <mergeCell ref="C16:D16"/>
    <mergeCell ref="A41:D41"/>
    <mergeCell ref="A42:D42"/>
    <mergeCell ref="C12:D12"/>
    <mergeCell ref="C13:D13"/>
    <mergeCell ref="C14:D14"/>
    <mergeCell ref="C15:D15"/>
    <mergeCell ref="A4:D4"/>
    <mergeCell ref="A5:D5"/>
    <mergeCell ref="A8:D8"/>
    <mergeCell ref="A9:B9"/>
    <mergeCell ref="A10:B10"/>
    <mergeCell ref="A11:B11"/>
    <mergeCell ref="C9:D9"/>
    <mergeCell ref="C10:D10"/>
    <mergeCell ref="C11:D11"/>
    <mergeCell ref="A12:B12"/>
    <mergeCell ref="A13:B13"/>
    <mergeCell ref="A14:B14"/>
  </mergeCells>
  <pageMargins left="0.54" right="0.31" top="0.75" bottom="0.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3"/>
  <sheetViews>
    <sheetView tabSelected="1" topLeftCell="A40" zoomScaleNormal="100" workbookViewId="0">
      <selection activeCell="A45" sqref="A45:D49"/>
    </sheetView>
  </sheetViews>
  <sheetFormatPr defaultColWidth="9.109375" defaultRowHeight="15.6" x14ac:dyDescent="0.3"/>
  <cols>
    <col min="1" max="1" width="60.88671875" style="1" customWidth="1"/>
    <col min="2" max="2" width="11" style="1" customWidth="1"/>
    <col min="3" max="3" width="12.44140625" style="1" customWidth="1"/>
    <col min="4" max="4" width="15.5546875" style="1" customWidth="1"/>
    <col min="5" max="5" width="13.109375" style="1" bestFit="1" customWidth="1"/>
    <col min="6" max="7" width="13.88671875" style="7" hidden="1" customWidth="1"/>
    <col min="8" max="8" width="14.33203125" style="7" hidden="1" customWidth="1"/>
    <col min="9" max="10" width="9.109375" style="1"/>
    <col min="11" max="11" width="11.88671875" style="1" bestFit="1" customWidth="1"/>
    <col min="12" max="16384" width="9.109375" style="1"/>
  </cols>
  <sheetData>
    <row r="1" spans="1:8" x14ac:dyDescent="0.3">
      <c r="A1" s="36" t="s">
        <v>97</v>
      </c>
      <c r="D1" s="2" t="s">
        <v>53</v>
      </c>
    </row>
    <row r="2" spans="1:8" x14ac:dyDescent="0.3">
      <c r="D2" s="3" t="s">
        <v>52</v>
      </c>
    </row>
    <row r="3" spans="1:8" x14ac:dyDescent="0.3">
      <c r="D3" s="4"/>
    </row>
    <row r="4" spans="1:8" x14ac:dyDescent="0.3">
      <c r="A4" s="39" t="s">
        <v>0</v>
      </c>
      <c r="B4" s="39"/>
      <c r="C4" s="39"/>
      <c r="D4" s="39"/>
    </row>
    <row r="5" spans="1:8" x14ac:dyDescent="0.3">
      <c r="A5" s="39" t="s">
        <v>1</v>
      </c>
      <c r="B5" s="39"/>
      <c r="C5" s="39"/>
      <c r="D5" s="39"/>
    </row>
    <row r="6" spans="1:8" ht="8.25" customHeight="1" x14ac:dyDescent="0.3">
      <c r="A6" s="5"/>
      <c r="B6" s="5"/>
      <c r="C6" s="5"/>
      <c r="D6" s="5"/>
    </row>
    <row r="7" spans="1:8" x14ac:dyDescent="0.3">
      <c r="A7" s="5"/>
    </row>
    <row r="8" spans="1:8" ht="45" customHeight="1" x14ac:dyDescent="0.3">
      <c r="A8" s="40" t="s">
        <v>87</v>
      </c>
      <c r="B8" s="41"/>
      <c r="C8" s="41"/>
      <c r="D8" s="42"/>
      <c r="F8" s="28" t="s">
        <v>88</v>
      </c>
      <c r="G8" s="28" t="s">
        <v>90</v>
      </c>
      <c r="H8" s="28" t="s">
        <v>89</v>
      </c>
    </row>
    <row r="9" spans="1:8" x14ac:dyDescent="0.3">
      <c r="A9" s="43" t="s">
        <v>2</v>
      </c>
      <c r="B9" s="43"/>
      <c r="C9" s="37" t="s">
        <v>85</v>
      </c>
      <c r="D9" s="38"/>
      <c r="F9" s="24"/>
      <c r="G9" s="24"/>
      <c r="H9" s="24"/>
    </row>
    <row r="10" spans="1:8" x14ac:dyDescent="0.3">
      <c r="A10" s="43" t="s">
        <v>3</v>
      </c>
      <c r="B10" s="43"/>
      <c r="C10" s="37" t="s">
        <v>81</v>
      </c>
      <c r="D10" s="38"/>
      <c r="F10" s="24"/>
      <c r="G10" s="24"/>
      <c r="H10" s="24"/>
    </row>
    <row r="11" spans="1:8" ht="40.5" customHeight="1" x14ac:dyDescent="0.3">
      <c r="A11" s="43" t="s">
        <v>4</v>
      </c>
      <c r="B11" s="43"/>
      <c r="C11" s="37" t="s">
        <v>86</v>
      </c>
      <c r="D11" s="38"/>
      <c r="F11" s="24"/>
      <c r="G11" s="24"/>
      <c r="H11" s="24"/>
    </row>
    <row r="12" spans="1:8" x14ac:dyDescent="0.3">
      <c r="A12" s="43" t="s">
        <v>5</v>
      </c>
      <c r="B12" s="43"/>
      <c r="C12" s="46">
        <v>9531860.3000000007</v>
      </c>
      <c r="D12" s="47"/>
      <c r="F12" s="24"/>
      <c r="G12" s="24">
        <v>254517.76000000001</v>
      </c>
      <c r="H12" s="24">
        <f>C12-G12</f>
        <v>9277342.540000001</v>
      </c>
    </row>
    <row r="13" spans="1:8" x14ac:dyDescent="0.3">
      <c r="A13" s="43" t="s">
        <v>6</v>
      </c>
      <c r="B13" s="43"/>
      <c r="C13" s="46">
        <v>5723019.2199999997</v>
      </c>
      <c r="D13" s="38"/>
      <c r="F13" s="24"/>
      <c r="G13" s="24">
        <f>G12</f>
        <v>254517.76000000001</v>
      </c>
      <c r="H13" s="24">
        <f t="shared" ref="H13:H22" si="0">C13-G13</f>
        <v>5468501.46</v>
      </c>
    </row>
    <row r="14" spans="1:8" x14ac:dyDescent="0.3">
      <c r="A14" s="43" t="s">
        <v>91</v>
      </c>
      <c r="B14" s="43"/>
      <c r="C14" s="48">
        <v>4.9485999999999999</v>
      </c>
      <c r="D14" s="49"/>
      <c r="F14" s="24"/>
      <c r="G14" s="24"/>
      <c r="H14" s="24">
        <f t="shared" si="0"/>
        <v>4.9485999999999999</v>
      </c>
    </row>
    <row r="15" spans="1:8" ht="31.2" x14ac:dyDescent="0.3">
      <c r="A15" s="43" t="s">
        <v>8</v>
      </c>
      <c r="B15" s="43"/>
      <c r="C15" s="46">
        <f>'[1]2022'!$D$77</f>
        <v>8938992</v>
      </c>
      <c r="D15" s="47"/>
      <c r="E15" s="1" t="s">
        <v>50</v>
      </c>
      <c r="F15" s="24"/>
      <c r="G15" s="24"/>
      <c r="H15" s="24">
        <f t="shared" si="0"/>
        <v>8938992</v>
      </c>
    </row>
    <row r="16" spans="1:8" x14ac:dyDescent="0.3">
      <c r="A16" s="43" t="s">
        <v>83</v>
      </c>
      <c r="B16" s="43"/>
      <c r="C16" s="46">
        <f>C12-C15</f>
        <v>592868.30000000075</v>
      </c>
      <c r="D16" s="47"/>
      <c r="F16" s="24"/>
      <c r="G16" s="24"/>
      <c r="H16" s="24">
        <f t="shared" si="0"/>
        <v>592868.30000000075</v>
      </c>
    </row>
    <row r="17" spans="1:11" x14ac:dyDescent="0.3">
      <c r="A17" s="19"/>
      <c r="B17" s="19"/>
      <c r="C17" s="5"/>
      <c r="D17" s="5"/>
      <c r="F17" s="24"/>
      <c r="G17" s="24"/>
      <c r="H17" s="24">
        <f t="shared" si="0"/>
        <v>0</v>
      </c>
    </row>
    <row r="18" spans="1:11" x14ac:dyDescent="0.3">
      <c r="A18" s="6"/>
      <c r="B18" s="12"/>
      <c r="C18" s="12"/>
      <c r="D18" s="13"/>
      <c r="F18" s="24"/>
      <c r="G18" s="24"/>
      <c r="H18" s="24">
        <f t="shared" si="0"/>
        <v>0</v>
      </c>
    </row>
    <row r="19" spans="1:11" ht="46.8" x14ac:dyDescent="0.3">
      <c r="A19" s="39" t="s">
        <v>23</v>
      </c>
      <c r="B19" s="39"/>
      <c r="C19" s="39"/>
      <c r="D19" s="39"/>
      <c r="E19" s="1" t="s">
        <v>49</v>
      </c>
      <c r="F19" s="24"/>
      <c r="G19" s="24"/>
      <c r="H19" s="24">
        <f t="shared" si="0"/>
        <v>0</v>
      </c>
    </row>
    <row r="20" spans="1:11" x14ac:dyDescent="0.3">
      <c r="A20" s="14"/>
      <c r="B20" s="14"/>
      <c r="C20" s="14"/>
      <c r="D20" s="14"/>
      <c r="F20" s="24"/>
      <c r="G20" s="24"/>
      <c r="H20" s="24">
        <f t="shared" si="0"/>
        <v>0</v>
      </c>
    </row>
    <row r="21" spans="1:11" ht="46.8" x14ac:dyDescent="0.3">
      <c r="A21" s="8" t="s">
        <v>24</v>
      </c>
      <c r="B21" s="9" t="s">
        <v>60</v>
      </c>
      <c r="C21" s="9" t="s">
        <v>56</v>
      </c>
      <c r="D21" s="9" t="s">
        <v>11</v>
      </c>
      <c r="F21" s="24"/>
      <c r="G21" s="24"/>
      <c r="H21" s="24"/>
    </row>
    <row r="22" spans="1:11" x14ac:dyDescent="0.3">
      <c r="A22" s="8" t="s">
        <v>25</v>
      </c>
      <c r="B22" s="10" t="s">
        <v>57</v>
      </c>
      <c r="C22" s="10">
        <f>-C236</f>
        <v>0</v>
      </c>
      <c r="D22" s="31">
        <v>0</v>
      </c>
      <c r="F22" s="24"/>
      <c r="G22" s="24"/>
      <c r="H22" s="24">
        <f t="shared" si="0"/>
        <v>0</v>
      </c>
    </row>
    <row r="23" spans="1:11" x14ac:dyDescent="0.3">
      <c r="A23" s="8" t="s">
        <v>26</v>
      </c>
      <c r="B23" s="10" t="s">
        <v>57</v>
      </c>
      <c r="C23" s="10">
        <v>6</v>
      </c>
      <c r="D23" s="32">
        <f>2808744.45+52318.28</f>
        <v>2861062.73</v>
      </c>
      <c r="F23" s="24"/>
      <c r="G23" s="24"/>
      <c r="H23" s="24">
        <f>D23-G23</f>
        <v>2861062.73</v>
      </c>
    </row>
    <row r="24" spans="1:11" x14ac:dyDescent="0.3">
      <c r="A24" s="8" t="s">
        <v>27</v>
      </c>
      <c r="B24" s="10" t="s">
        <v>58</v>
      </c>
      <c r="C24" s="21">
        <v>13120</v>
      </c>
      <c r="D24" s="32">
        <v>3811116.12</v>
      </c>
      <c r="F24" s="24">
        <v>824.53</v>
      </c>
      <c r="G24" s="24">
        <f>200330.17+37558.49</f>
        <v>237888.66</v>
      </c>
      <c r="H24" s="24">
        <f t="shared" ref="H24:H43" si="1">D24-G24</f>
        <v>3573227.46</v>
      </c>
    </row>
    <row r="25" spans="1:11" x14ac:dyDescent="0.3">
      <c r="A25" s="8" t="s">
        <v>28</v>
      </c>
      <c r="B25" s="10" t="s">
        <v>57</v>
      </c>
      <c r="C25" s="10">
        <v>0</v>
      </c>
      <c r="D25" s="32">
        <v>0</v>
      </c>
      <c r="F25" s="24"/>
      <c r="G25" s="24"/>
      <c r="H25" s="24">
        <f t="shared" si="1"/>
        <v>0</v>
      </c>
    </row>
    <row r="26" spans="1:11" x14ac:dyDescent="0.3">
      <c r="A26" s="8" t="s">
        <v>29</v>
      </c>
      <c r="B26" s="10" t="s">
        <v>57</v>
      </c>
      <c r="C26" s="10">
        <v>0</v>
      </c>
      <c r="D26" s="32">
        <v>0</v>
      </c>
      <c r="F26" s="24"/>
      <c r="G26" s="24"/>
      <c r="H26" s="24">
        <f t="shared" si="1"/>
        <v>0</v>
      </c>
    </row>
    <row r="27" spans="1:11" x14ac:dyDescent="0.3">
      <c r="A27" s="8" t="s">
        <v>69</v>
      </c>
      <c r="B27" s="10" t="s">
        <v>57</v>
      </c>
      <c r="C27" s="10">
        <v>375</v>
      </c>
      <c r="D27" s="32">
        <f>472958.28*1.19</f>
        <v>562820.35320000001</v>
      </c>
      <c r="F27" s="24">
        <v>20</v>
      </c>
      <c r="G27" s="24">
        <v>16683.099999999999</v>
      </c>
      <c r="H27" s="24">
        <f t="shared" si="1"/>
        <v>546137.25320000004</v>
      </c>
    </row>
    <row r="28" spans="1:11" x14ac:dyDescent="0.3">
      <c r="A28" s="8" t="s">
        <v>82</v>
      </c>
      <c r="B28" s="10" t="s">
        <v>58</v>
      </c>
      <c r="C28" s="10">
        <v>5380</v>
      </c>
      <c r="D28" s="35">
        <v>1208331.8799999999</v>
      </c>
      <c r="E28" s="7"/>
      <c r="F28" s="24"/>
      <c r="G28" s="24"/>
      <c r="H28" s="24">
        <f t="shared" si="1"/>
        <v>1208331.8799999999</v>
      </c>
    </row>
    <row r="29" spans="1:11" ht="31.2" x14ac:dyDescent="0.3">
      <c r="A29" s="8" t="s">
        <v>43</v>
      </c>
      <c r="B29" s="10" t="s">
        <v>59</v>
      </c>
      <c r="C29" s="10">
        <v>754</v>
      </c>
      <c r="D29" s="31">
        <v>0</v>
      </c>
      <c r="E29" s="7"/>
      <c r="F29" s="24"/>
      <c r="G29" s="24"/>
      <c r="H29" s="24">
        <f t="shared" si="1"/>
        <v>0</v>
      </c>
    </row>
    <row r="30" spans="1:11" x14ac:dyDescent="0.3">
      <c r="A30" s="8" t="s">
        <v>41</v>
      </c>
      <c r="B30" s="10" t="s">
        <v>59</v>
      </c>
      <c r="C30" s="10">
        <v>754</v>
      </c>
      <c r="D30" s="31">
        <v>0</v>
      </c>
      <c r="F30" s="24"/>
      <c r="G30" s="24"/>
      <c r="H30" s="24">
        <f t="shared" si="1"/>
        <v>0</v>
      </c>
    </row>
    <row r="31" spans="1:11" x14ac:dyDescent="0.3">
      <c r="A31" s="8" t="s">
        <v>42</v>
      </c>
      <c r="B31" s="10" t="s">
        <v>59</v>
      </c>
      <c r="C31" s="10">
        <v>754</v>
      </c>
      <c r="D31" s="32">
        <v>0</v>
      </c>
      <c r="E31" s="30"/>
      <c r="F31" s="24"/>
      <c r="G31" s="24"/>
      <c r="H31" s="24">
        <f t="shared" si="1"/>
        <v>0</v>
      </c>
      <c r="I31" s="29"/>
      <c r="K31" s="33"/>
    </row>
    <row r="32" spans="1:11" x14ac:dyDescent="0.3">
      <c r="A32" s="6"/>
      <c r="B32" s="12"/>
      <c r="C32" s="12"/>
      <c r="D32" s="13"/>
      <c r="F32" s="24"/>
      <c r="G32" s="24"/>
      <c r="H32" s="24">
        <f t="shared" si="1"/>
        <v>0</v>
      </c>
    </row>
    <row r="33" spans="1:8" s="15" customFormat="1" ht="46.8" hidden="1" x14ac:dyDescent="0.3">
      <c r="A33" s="8" t="s">
        <v>44</v>
      </c>
      <c r="B33" s="9" t="s">
        <v>60</v>
      </c>
      <c r="C33" s="9" t="s">
        <v>56</v>
      </c>
      <c r="D33" s="9" t="s">
        <v>11</v>
      </c>
      <c r="F33" s="25"/>
      <c r="G33" s="25"/>
      <c r="H33" s="24" t="e">
        <f t="shared" si="1"/>
        <v>#VALUE!</v>
      </c>
    </row>
    <row r="34" spans="1:8" s="15" customFormat="1" hidden="1" x14ac:dyDescent="0.3">
      <c r="A34" s="8" t="s">
        <v>45</v>
      </c>
      <c r="B34" s="10" t="s">
        <v>57</v>
      </c>
      <c r="C34" s="10" t="s">
        <v>22</v>
      </c>
      <c r="D34" s="10" t="s">
        <v>22</v>
      </c>
      <c r="F34" s="25"/>
      <c r="G34" s="25"/>
      <c r="H34" s="24" t="e">
        <f t="shared" si="1"/>
        <v>#VALUE!</v>
      </c>
    </row>
    <row r="35" spans="1:8" s="15" customFormat="1" ht="19.5" hidden="1" customHeight="1" x14ac:dyDescent="0.3">
      <c r="A35" s="16" t="s">
        <v>46</v>
      </c>
      <c r="B35" s="10" t="s">
        <v>58</v>
      </c>
      <c r="C35" s="10" t="s">
        <v>22</v>
      </c>
      <c r="D35" s="10" t="s">
        <v>22</v>
      </c>
      <c r="F35" s="25"/>
      <c r="G35" s="25"/>
      <c r="H35" s="24" t="e">
        <f t="shared" si="1"/>
        <v>#VALUE!</v>
      </c>
    </row>
    <row r="36" spans="1:8" s="15" customFormat="1" ht="15" hidden="1" customHeight="1" x14ac:dyDescent="0.3">
      <c r="A36" s="16" t="s">
        <v>47</v>
      </c>
      <c r="B36" s="10" t="s">
        <v>57</v>
      </c>
      <c r="C36" s="10" t="s">
        <v>22</v>
      </c>
      <c r="D36" s="10" t="s">
        <v>22</v>
      </c>
      <c r="E36" s="17"/>
      <c r="F36" s="26"/>
      <c r="G36" s="26"/>
      <c r="H36" s="24" t="e">
        <f t="shared" si="1"/>
        <v>#VALUE!</v>
      </c>
    </row>
    <row r="37" spans="1:8" s="15" customFormat="1" ht="15" hidden="1" customHeight="1" x14ac:dyDescent="0.3">
      <c r="A37" s="16" t="s">
        <v>29</v>
      </c>
      <c r="B37" s="10" t="s">
        <v>57</v>
      </c>
      <c r="C37" s="10" t="s">
        <v>22</v>
      </c>
      <c r="D37" s="10" t="s">
        <v>22</v>
      </c>
      <c r="E37" s="17"/>
      <c r="F37" s="26"/>
      <c r="G37" s="26"/>
      <c r="H37" s="24" t="e">
        <f t="shared" si="1"/>
        <v>#VALUE!</v>
      </c>
    </row>
    <row r="38" spans="1:8" s="15" customFormat="1" hidden="1" x14ac:dyDescent="0.3">
      <c r="A38" s="8" t="s">
        <v>74</v>
      </c>
      <c r="B38" s="18"/>
      <c r="C38" s="10" t="s">
        <v>22</v>
      </c>
      <c r="D38" s="10" t="s">
        <v>22</v>
      </c>
      <c r="E38" s="17"/>
      <c r="F38" s="26"/>
      <c r="G38" s="26"/>
      <c r="H38" s="24" t="e">
        <f t="shared" si="1"/>
        <v>#VALUE!</v>
      </c>
    </row>
    <row r="39" spans="1:8" hidden="1" x14ac:dyDescent="0.3">
      <c r="A39" s="6"/>
      <c r="B39" s="12"/>
      <c r="C39" s="12"/>
      <c r="D39" s="13"/>
      <c r="F39" s="24"/>
      <c r="G39" s="24"/>
      <c r="H39" s="24">
        <f t="shared" si="1"/>
        <v>0</v>
      </c>
    </row>
    <row r="40" spans="1:8" x14ac:dyDescent="0.3">
      <c r="F40" s="24"/>
      <c r="G40" s="24"/>
      <c r="H40" s="24">
        <f t="shared" si="1"/>
        <v>0</v>
      </c>
    </row>
    <row r="41" spans="1:8" ht="28.5" customHeight="1" x14ac:dyDescent="0.3">
      <c r="A41" s="43" t="s">
        <v>84</v>
      </c>
      <c r="B41" s="43"/>
      <c r="C41" s="10">
        <v>2500</v>
      </c>
      <c r="D41" s="10"/>
      <c r="F41" s="24"/>
      <c r="G41" s="24"/>
      <c r="H41" s="24">
        <f t="shared" si="1"/>
        <v>0</v>
      </c>
    </row>
    <row r="42" spans="1:8" ht="14.25" customHeight="1" x14ac:dyDescent="0.3">
      <c r="A42" s="40" t="s">
        <v>64</v>
      </c>
      <c r="B42" s="41"/>
      <c r="C42" s="41"/>
      <c r="D42" s="42"/>
      <c r="F42" s="24"/>
      <c r="G42" s="24"/>
      <c r="H42" s="24">
        <f t="shared" si="1"/>
        <v>0</v>
      </c>
    </row>
    <row r="43" spans="1:8" ht="30" customHeight="1" x14ac:dyDescent="0.3">
      <c r="A43" s="43" t="s">
        <v>80</v>
      </c>
      <c r="B43" s="43"/>
      <c r="C43" s="22">
        <v>2149.21</v>
      </c>
      <c r="D43" s="23"/>
      <c r="F43" s="24"/>
      <c r="G43" s="24"/>
      <c r="H43" s="24">
        <f t="shared" si="1"/>
        <v>0</v>
      </c>
    </row>
    <row r="44" spans="1:8" ht="19.5" customHeight="1" x14ac:dyDescent="0.3">
      <c r="A44" s="19"/>
      <c r="B44" s="19"/>
      <c r="C44" s="19" t="s">
        <v>93</v>
      </c>
      <c r="D44" s="13"/>
    </row>
    <row r="45" spans="1:8" ht="15" customHeight="1" x14ac:dyDescent="0.3">
      <c r="A45" s="20" t="s">
        <v>92</v>
      </c>
      <c r="B45" s="17"/>
      <c r="C45" s="17"/>
      <c r="D45" s="17"/>
      <c r="E45" s="17"/>
      <c r="F45" s="27"/>
      <c r="G45" s="27"/>
    </row>
    <row r="46" spans="1:8" ht="15" customHeight="1" x14ac:dyDescent="0.3">
      <c r="A46" s="50" t="s">
        <v>94</v>
      </c>
      <c r="B46" s="50"/>
      <c r="C46" s="50"/>
      <c r="D46" s="50"/>
      <c r="E46" s="17"/>
      <c r="F46" s="27"/>
      <c r="G46" s="27"/>
    </row>
    <row r="47" spans="1:8" x14ac:dyDescent="0.3">
      <c r="E47" s="17"/>
      <c r="F47" s="27"/>
      <c r="G47" s="27"/>
    </row>
    <row r="48" spans="1:8" x14ac:dyDescent="0.3">
      <c r="A48" s="45" t="s">
        <v>96</v>
      </c>
      <c r="B48" s="45"/>
      <c r="C48" s="45"/>
      <c r="D48" s="45"/>
      <c r="E48" s="17"/>
      <c r="F48" s="27"/>
      <c r="G48" s="27"/>
    </row>
    <row r="49" spans="1:7" ht="46.8" x14ac:dyDescent="0.3">
      <c r="B49" s="17"/>
      <c r="C49" s="17"/>
      <c r="D49" s="51" t="s">
        <v>95</v>
      </c>
      <c r="E49" s="17"/>
      <c r="F49" s="27"/>
      <c r="G49" s="27"/>
    </row>
    <row r="50" spans="1:7" x14ac:dyDescent="0.3">
      <c r="A50" s="51"/>
      <c r="B50" s="17"/>
      <c r="C50" s="17"/>
      <c r="D50" s="17"/>
      <c r="E50" s="17"/>
      <c r="F50" s="27"/>
      <c r="G50" s="27"/>
    </row>
    <row r="51" spans="1:7" x14ac:dyDescent="0.3">
      <c r="A51" s="6"/>
      <c r="B51" s="34"/>
      <c r="C51" s="6"/>
      <c r="D51" s="6"/>
    </row>
    <row r="52" spans="1:7" x14ac:dyDescent="0.3">
      <c r="A52" s="6"/>
      <c r="B52" s="6"/>
      <c r="C52" s="6"/>
      <c r="D52" s="6"/>
    </row>
    <row r="53" spans="1:7" x14ac:dyDescent="0.3">
      <c r="A53" s="6"/>
      <c r="B53" s="34"/>
      <c r="C53" s="6"/>
      <c r="D53" s="6"/>
    </row>
  </sheetData>
  <mergeCells count="25">
    <mergeCell ref="A43:B43"/>
    <mergeCell ref="A46:D46"/>
    <mergeCell ref="A48:D48"/>
    <mergeCell ref="A19:D19"/>
    <mergeCell ref="A41:B41"/>
    <mergeCell ref="A42:D42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4:D4"/>
    <mergeCell ref="A5:D5"/>
    <mergeCell ref="A8:D8"/>
    <mergeCell ref="A9:B9"/>
    <mergeCell ref="C9:D9"/>
  </mergeCells>
  <pageMargins left="0.54" right="0.31" top="0.75" bottom="0.5" header="0.3" footer="0.3"/>
  <pageSetup paperSize="9" scale="83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topLeftCell="A13" zoomScaleNormal="100" workbookViewId="0">
      <selection activeCell="A36" sqref="A36:B36"/>
    </sheetView>
  </sheetViews>
  <sheetFormatPr defaultColWidth="9.109375" defaultRowHeight="15.6" x14ac:dyDescent="0.3"/>
  <cols>
    <col min="1" max="1" width="60.88671875" style="1" customWidth="1"/>
    <col min="2" max="2" width="13.109375" style="1" customWidth="1"/>
    <col min="3" max="3" width="11" style="1" customWidth="1"/>
    <col min="4" max="4" width="15.5546875" style="1" customWidth="1"/>
    <col min="5" max="16384" width="9.109375" style="1"/>
  </cols>
  <sheetData>
    <row r="1" spans="1:5" x14ac:dyDescent="0.3">
      <c r="D1" s="2" t="s">
        <v>54</v>
      </c>
    </row>
    <row r="2" spans="1:5" x14ac:dyDescent="0.3">
      <c r="D2" s="3" t="s">
        <v>52</v>
      </c>
    </row>
    <row r="3" spans="1:5" x14ac:dyDescent="0.3">
      <c r="D3" s="4"/>
    </row>
    <row r="4" spans="1:5" x14ac:dyDescent="0.3">
      <c r="A4" s="39" t="s">
        <v>0</v>
      </c>
      <c r="B4" s="39"/>
      <c r="C4" s="39"/>
      <c r="D4" s="39"/>
    </row>
    <row r="5" spans="1:5" x14ac:dyDescent="0.3">
      <c r="A5" s="39" t="s">
        <v>1</v>
      </c>
      <c r="B5" s="39"/>
      <c r="C5" s="39"/>
      <c r="D5" s="39"/>
    </row>
    <row r="6" spans="1:5" x14ac:dyDescent="0.3">
      <c r="A6" s="5"/>
      <c r="B6" s="5"/>
      <c r="C6" s="5"/>
      <c r="D6" s="5"/>
    </row>
    <row r="7" spans="1:5" x14ac:dyDescent="0.3">
      <c r="A7" s="5"/>
    </row>
    <row r="8" spans="1:5" x14ac:dyDescent="0.3">
      <c r="A8" s="40" t="s">
        <v>61</v>
      </c>
      <c r="B8" s="41"/>
      <c r="C8" s="41"/>
      <c r="D8" s="42"/>
    </row>
    <row r="9" spans="1:5" x14ac:dyDescent="0.3">
      <c r="A9" s="43" t="s">
        <v>2</v>
      </c>
      <c r="B9" s="43"/>
      <c r="C9" s="37"/>
      <c r="D9" s="38"/>
    </row>
    <row r="10" spans="1:5" x14ac:dyDescent="0.3">
      <c r="A10" s="43" t="s">
        <v>3</v>
      </c>
      <c r="B10" s="43"/>
      <c r="C10" s="37"/>
      <c r="D10" s="38"/>
    </row>
    <row r="11" spans="1:5" x14ac:dyDescent="0.3">
      <c r="A11" s="43" t="s">
        <v>4</v>
      </c>
      <c r="B11" s="43"/>
      <c r="C11" s="37"/>
      <c r="D11" s="38"/>
    </row>
    <row r="12" spans="1:5" x14ac:dyDescent="0.3">
      <c r="A12" s="43" t="s">
        <v>5</v>
      </c>
      <c r="B12" s="43"/>
      <c r="C12" s="37"/>
      <c r="D12" s="38"/>
    </row>
    <row r="13" spans="1:5" x14ac:dyDescent="0.3">
      <c r="A13" s="43" t="s">
        <v>6</v>
      </c>
      <c r="B13" s="43"/>
      <c r="C13" s="37"/>
      <c r="D13" s="38"/>
    </row>
    <row r="14" spans="1:5" x14ac:dyDescent="0.3">
      <c r="A14" s="43" t="s">
        <v>7</v>
      </c>
      <c r="B14" s="43"/>
      <c r="C14" s="37"/>
      <c r="D14" s="38"/>
    </row>
    <row r="15" spans="1:5" ht="31.2" x14ac:dyDescent="0.3">
      <c r="A15" s="43" t="s">
        <v>8</v>
      </c>
      <c r="B15" s="43"/>
      <c r="C15" s="37"/>
      <c r="D15" s="38"/>
      <c r="E15" s="1" t="s">
        <v>50</v>
      </c>
    </row>
    <row r="16" spans="1:5" x14ac:dyDescent="0.3">
      <c r="A16" s="43" t="s">
        <v>62</v>
      </c>
      <c r="B16" s="43"/>
      <c r="C16" s="37"/>
      <c r="D16" s="38"/>
    </row>
    <row r="17" spans="1:5" x14ac:dyDescent="0.3">
      <c r="A17" s="6"/>
      <c r="B17" s="5"/>
      <c r="C17" s="5"/>
      <c r="D17" s="7"/>
    </row>
    <row r="18" spans="1:5" x14ac:dyDescent="0.3">
      <c r="A18" s="6"/>
      <c r="B18" s="5"/>
      <c r="C18" s="5"/>
      <c r="D18" s="7"/>
    </row>
    <row r="19" spans="1:5" ht="78" x14ac:dyDescent="0.3">
      <c r="A19" s="39" t="s">
        <v>30</v>
      </c>
      <c r="B19" s="39"/>
      <c r="C19" s="39"/>
      <c r="D19" s="39"/>
      <c r="E19" s="1" t="s">
        <v>48</v>
      </c>
    </row>
    <row r="20" spans="1:5" ht="46.8" x14ac:dyDescent="0.3">
      <c r="A20" s="8" t="s">
        <v>31</v>
      </c>
      <c r="B20" s="9" t="s">
        <v>60</v>
      </c>
      <c r="C20" s="9" t="s">
        <v>56</v>
      </c>
      <c r="D20" s="9" t="s">
        <v>11</v>
      </c>
    </row>
    <row r="21" spans="1:5" x14ac:dyDescent="0.3">
      <c r="A21" s="8" t="s">
        <v>70</v>
      </c>
      <c r="B21" s="10" t="s">
        <v>58</v>
      </c>
      <c r="C21" s="10" t="s">
        <v>22</v>
      </c>
      <c r="D21" s="10" t="s">
        <v>22</v>
      </c>
    </row>
    <row r="22" spans="1:5" x14ac:dyDescent="0.3">
      <c r="A22" s="8" t="s">
        <v>71</v>
      </c>
      <c r="B22" s="10" t="s">
        <v>58</v>
      </c>
      <c r="C22" s="10"/>
      <c r="D22" s="10"/>
    </row>
    <row r="23" spans="1:5" x14ac:dyDescent="0.3">
      <c r="A23" s="8" t="s">
        <v>72</v>
      </c>
      <c r="B23" s="10" t="s">
        <v>58</v>
      </c>
      <c r="C23" s="10"/>
      <c r="D23" s="10"/>
    </row>
    <row r="24" spans="1:5" x14ac:dyDescent="0.3">
      <c r="A24" s="8" t="s">
        <v>73</v>
      </c>
      <c r="B24" s="10" t="s">
        <v>58</v>
      </c>
      <c r="C24" s="10"/>
      <c r="D24" s="10"/>
    </row>
    <row r="25" spans="1:5" x14ac:dyDescent="0.3">
      <c r="A25" s="8" t="s">
        <v>32</v>
      </c>
      <c r="B25" s="10" t="s">
        <v>58</v>
      </c>
      <c r="C25" s="10" t="s">
        <v>22</v>
      </c>
      <c r="D25" s="10" t="s">
        <v>22</v>
      </c>
    </row>
    <row r="26" spans="1:5" x14ac:dyDescent="0.3">
      <c r="A26" s="8" t="s">
        <v>76</v>
      </c>
      <c r="B26" s="10" t="s">
        <v>58</v>
      </c>
      <c r="C26" s="10" t="s">
        <v>22</v>
      </c>
      <c r="D26" s="10" t="s">
        <v>22</v>
      </c>
    </row>
    <row r="27" spans="1:5" x14ac:dyDescent="0.3">
      <c r="A27" s="8" t="s">
        <v>75</v>
      </c>
      <c r="B27" s="10" t="s">
        <v>58</v>
      </c>
      <c r="C27" s="10"/>
      <c r="D27" s="10"/>
    </row>
    <row r="28" spans="1:5" x14ac:dyDescent="0.3">
      <c r="A28" s="8" t="s">
        <v>33</v>
      </c>
      <c r="B28" s="10" t="s">
        <v>58</v>
      </c>
      <c r="C28" s="10" t="s">
        <v>22</v>
      </c>
      <c r="D28" s="10" t="s">
        <v>22</v>
      </c>
    </row>
    <row r="29" spans="1:5" x14ac:dyDescent="0.3">
      <c r="A29" s="8" t="s">
        <v>77</v>
      </c>
      <c r="B29" s="10" t="s">
        <v>78</v>
      </c>
      <c r="C29" s="10"/>
      <c r="D29" s="10"/>
    </row>
    <row r="30" spans="1:5" x14ac:dyDescent="0.3">
      <c r="A30" s="8" t="s">
        <v>79</v>
      </c>
      <c r="B30" s="10" t="s">
        <v>78</v>
      </c>
      <c r="C30" s="10" t="s">
        <v>22</v>
      </c>
      <c r="D30" s="10" t="s">
        <v>22</v>
      </c>
    </row>
    <row r="31" spans="1:5" x14ac:dyDescent="0.3">
      <c r="A31" s="8" t="s">
        <v>40</v>
      </c>
      <c r="B31" s="10"/>
      <c r="C31" s="10" t="s">
        <v>22</v>
      </c>
      <c r="D31" s="10" t="s">
        <v>22</v>
      </c>
    </row>
    <row r="32" spans="1:5" x14ac:dyDescent="0.3">
      <c r="A32" s="6"/>
      <c r="B32" s="12"/>
      <c r="C32" s="12"/>
      <c r="D32" s="13"/>
    </row>
    <row r="34" spans="1:6" ht="14.25" customHeight="1" x14ac:dyDescent="0.3">
      <c r="A34" s="43" t="s">
        <v>68</v>
      </c>
      <c r="B34" s="43"/>
      <c r="C34" s="10" t="s">
        <v>22</v>
      </c>
      <c r="D34" s="10" t="s">
        <v>22</v>
      </c>
    </row>
    <row r="35" spans="1:6" ht="14.25" customHeight="1" x14ac:dyDescent="0.3">
      <c r="A35" s="40" t="s">
        <v>64</v>
      </c>
      <c r="B35" s="41"/>
      <c r="C35" s="41"/>
      <c r="D35" s="42"/>
    </row>
    <row r="36" spans="1:6" ht="30" customHeight="1" x14ac:dyDescent="0.3">
      <c r="A36" s="43" t="s">
        <v>80</v>
      </c>
      <c r="B36" s="43"/>
      <c r="C36" s="10" t="s">
        <v>22</v>
      </c>
      <c r="D36" s="10" t="s">
        <v>22</v>
      </c>
    </row>
    <row r="37" spans="1:6" ht="19.5" customHeight="1" x14ac:dyDescent="0.3">
      <c r="A37" s="19"/>
      <c r="B37" s="19"/>
      <c r="C37" s="19"/>
      <c r="D37" s="13"/>
    </row>
    <row r="38" spans="1:6" ht="15" customHeight="1" x14ac:dyDescent="0.3">
      <c r="A38" s="20"/>
      <c r="B38" s="17"/>
      <c r="C38" s="17"/>
      <c r="D38" s="17"/>
      <c r="E38" s="17"/>
      <c r="F38" s="17"/>
    </row>
    <row r="39" spans="1:6" ht="15" customHeight="1" x14ac:dyDescent="0.3">
      <c r="A39" s="44" t="s">
        <v>65</v>
      </c>
      <c r="B39" s="44"/>
      <c r="C39" s="44"/>
      <c r="D39" s="44"/>
      <c r="E39" s="17"/>
      <c r="F39" s="17"/>
    </row>
    <row r="40" spans="1:6" x14ac:dyDescent="0.3">
      <c r="A40" s="44" t="s">
        <v>66</v>
      </c>
      <c r="B40" s="44"/>
      <c r="C40" s="44"/>
      <c r="D40" s="44"/>
      <c r="E40" s="17"/>
      <c r="F40" s="17"/>
    </row>
    <row r="41" spans="1:6" x14ac:dyDescent="0.3">
      <c r="A41" s="45" t="s">
        <v>67</v>
      </c>
      <c r="B41" s="45"/>
      <c r="C41" s="45"/>
      <c r="D41" s="45"/>
      <c r="E41" s="17"/>
      <c r="F41" s="17"/>
    </row>
    <row r="42" spans="1:6" x14ac:dyDescent="0.3">
      <c r="A42" s="17"/>
      <c r="B42" s="17"/>
      <c r="C42" s="17"/>
      <c r="D42" s="17"/>
      <c r="E42" s="17"/>
      <c r="F42" s="17"/>
    </row>
    <row r="43" spans="1:6" x14ac:dyDescent="0.3">
      <c r="A43" s="17"/>
      <c r="B43" s="17"/>
      <c r="C43" s="17"/>
      <c r="D43" s="17"/>
      <c r="E43" s="17"/>
      <c r="F43" s="17"/>
    </row>
  </sheetData>
  <mergeCells count="26">
    <mergeCell ref="A36:B36"/>
    <mergeCell ref="A39:D39"/>
    <mergeCell ref="A40:D40"/>
    <mergeCell ref="A41:D41"/>
    <mergeCell ref="A19:D19"/>
    <mergeCell ref="A34:B34"/>
    <mergeCell ref="A35:D35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4:D4"/>
    <mergeCell ref="A5:D5"/>
    <mergeCell ref="A8:D8"/>
    <mergeCell ref="A9:B9"/>
    <mergeCell ref="C9:D9"/>
  </mergeCells>
  <pageMargins left="0.54" right="0.31" top="0.75" bottom="0.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zoomScaleNormal="100" workbookViewId="0">
      <selection activeCell="C16" sqref="C16:D16"/>
    </sheetView>
  </sheetViews>
  <sheetFormatPr defaultColWidth="9.109375" defaultRowHeight="15.6" x14ac:dyDescent="0.3"/>
  <cols>
    <col min="1" max="1" width="60.88671875" style="1" customWidth="1"/>
    <col min="2" max="3" width="11" style="1" customWidth="1"/>
    <col min="4" max="4" width="15.5546875" style="1" customWidth="1"/>
    <col min="5" max="16384" width="9.109375" style="1"/>
  </cols>
  <sheetData>
    <row r="1" spans="1:5" x14ac:dyDescent="0.3">
      <c r="D1" s="2" t="s">
        <v>55</v>
      </c>
    </row>
    <row r="2" spans="1:5" x14ac:dyDescent="0.3">
      <c r="D2" s="3" t="s">
        <v>52</v>
      </c>
    </row>
    <row r="3" spans="1:5" x14ac:dyDescent="0.3">
      <c r="D3" s="4"/>
    </row>
    <row r="4" spans="1:5" x14ac:dyDescent="0.3">
      <c r="A4" s="39" t="s">
        <v>0</v>
      </c>
      <c r="B4" s="39"/>
      <c r="C4" s="39"/>
      <c r="D4" s="39"/>
    </row>
    <row r="5" spans="1:5" x14ac:dyDescent="0.3">
      <c r="A5" s="39" t="s">
        <v>1</v>
      </c>
      <c r="B5" s="39"/>
      <c r="C5" s="39"/>
      <c r="D5" s="39"/>
    </row>
    <row r="6" spans="1:5" x14ac:dyDescent="0.3">
      <c r="A6" s="5"/>
      <c r="B6" s="5"/>
      <c r="C6" s="5"/>
      <c r="D6" s="5"/>
    </row>
    <row r="7" spans="1:5" x14ac:dyDescent="0.3">
      <c r="A7" s="5"/>
    </row>
    <row r="8" spans="1:5" x14ac:dyDescent="0.3">
      <c r="A8" s="40" t="s">
        <v>61</v>
      </c>
      <c r="B8" s="41"/>
      <c r="C8" s="41"/>
      <c r="D8" s="42"/>
    </row>
    <row r="9" spans="1:5" x14ac:dyDescent="0.3">
      <c r="A9" s="43" t="s">
        <v>2</v>
      </c>
      <c r="B9" s="43"/>
      <c r="C9" s="37"/>
      <c r="D9" s="38"/>
    </row>
    <row r="10" spans="1:5" x14ac:dyDescent="0.3">
      <c r="A10" s="43" t="s">
        <v>3</v>
      </c>
      <c r="B10" s="43"/>
      <c r="C10" s="37"/>
      <c r="D10" s="38"/>
    </row>
    <row r="11" spans="1:5" x14ac:dyDescent="0.3">
      <c r="A11" s="43" t="s">
        <v>4</v>
      </c>
      <c r="B11" s="43"/>
      <c r="C11" s="37"/>
      <c r="D11" s="38"/>
    </row>
    <row r="12" spans="1:5" x14ac:dyDescent="0.3">
      <c r="A12" s="43" t="s">
        <v>5</v>
      </c>
      <c r="B12" s="43"/>
      <c r="C12" s="37"/>
      <c r="D12" s="38"/>
    </row>
    <row r="13" spans="1:5" x14ac:dyDescent="0.3">
      <c r="A13" s="43" t="s">
        <v>6</v>
      </c>
      <c r="B13" s="43"/>
      <c r="C13" s="37"/>
      <c r="D13" s="38"/>
    </row>
    <row r="14" spans="1:5" x14ac:dyDescent="0.3">
      <c r="A14" s="43" t="s">
        <v>7</v>
      </c>
      <c r="B14" s="43"/>
      <c r="C14" s="37"/>
      <c r="D14" s="38"/>
    </row>
    <row r="15" spans="1:5" ht="31.2" x14ac:dyDescent="0.3">
      <c r="A15" s="43" t="s">
        <v>8</v>
      </c>
      <c r="B15" s="43"/>
      <c r="C15" s="37"/>
      <c r="D15" s="38"/>
      <c r="E15" s="1" t="s">
        <v>50</v>
      </c>
    </row>
    <row r="16" spans="1:5" x14ac:dyDescent="0.3">
      <c r="A16" s="43" t="s">
        <v>62</v>
      </c>
      <c r="B16" s="43"/>
      <c r="C16" s="37"/>
      <c r="D16" s="38"/>
    </row>
    <row r="17" spans="1:6" x14ac:dyDescent="0.3">
      <c r="A17" s="19"/>
      <c r="B17" s="19"/>
      <c r="C17" s="5"/>
      <c r="D17" s="5"/>
    </row>
    <row r="18" spans="1:6" x14ac:dyDescent="0.3">
      <c r="A18" s="6"/>
      <c r="B18" s="12"/>
      <c r="C18" s="12"/>
      <c r="D18" s="13"/>
    </row>
    <row r="19" spans="1:6" ht="31.2" x14ac:dyDescent="0.3">
      <c r="A19" s="39" t="s">
        <v>34</v>
      </c>
      <c r="B19" s="39"/>
      <c r="C19" s="39"/>
      <c r="D19" s="39"/>
      <c r="E19" s="1" t="s">
        <v>50</v>
      </c>
    </row>
    <row r="20" spans="1:6" ht="46.8" x14ac:dyDescent="0.3">
      <c r="A20" s="8" t="s">
        <v>35</v>
      </c>
      <c r="B20" s="9" t="s">
        <v>60</v>
      </c>
      <c r="C20" s="9" t="s">
        <v>56</v>
      </c>
      <c r="D20" s="9" t="s">
        <v>11</v>
      </c>
    </row>
    <row r="21" spans="1:6" x14ac:dyDescent="0.3">
      <c r="A21" s="8" t="s">
        <v>36</v>
      </c>
      <c r="B21" s="10" t="s">
        <v>57</v>
      </c>
      <c r="C21" s="10" t="s">
        <v>22</v>
      </c>
      <c r="D21" s="10" t="s">
        <v>22</v>
      </c>
    </row>
    <row r="22" spans="1:6" x14ac:dyDescent="0.3">
      <c r="A22" s="8" t="s">
        <v>37</v>
      </c>
      <c r="B22" s="10" t="s">
        <v>58</v>
      </c>
      <c r="C22" s="10" t="s">
        <v>22</v>
      </c>
      <c r="D22" s="10" t="s">
        <v>22</v>
      </c>
    </row>
    <row r="23" spans="1:6" x14ac:dyDescent="0.3">
      <c r="A23" s="8" t="s">
        <v>38</v>
      </c>
      <c r="B23" s="10" t="s">
        <v>58</v>
      </c>
      <c r="C23" s="10" t="s">
        <v>22</v>
      </c>
      <c r="D23" s="10" t="s">
        <v>22</v>
      </c>
    </row>
    <row r="24" spans="1:6" x14ac:dyDescent="0.3">
      <c r="A24" s="8" t="s">
        <v>39</v>
      </c>
      <c r="B24" s="10"/>
      <c r="C24" s="10" t="s">
        <v>22</v>
      </c>
      <c r="D24" s="10" t="s">
        <v>22</v>
      </c>
    </row>
    <row r="25" spans="1:6" x14ac:dyDescent="0.3">
      <c r="A25" s="8" t="s">
        <v>74</v>
      </c>
      <c r="B25" s="10"/>
      <c r="C25" s="10" t="s">
        <v>22</v>
      </c>
      <c r="D25" s="10" t="s">
        <v>22</v>
      </c>
    </row>
    <row r="26" spans="1:6" x14ac:dyDescent="0.3">
      <c r="A26" s="6"/>
      <c r="B26" s="12"/>
      <c r="C26" s="12"/>
      <c r="D26" s="13"/>
    </row>
    <row r="28" spans="1:6" ht="14.25" customHeight="1" x14ac:dyDescent="0.3">
      <c r="A28" s="43" t="s">
        <v>68</v>
      </c>
      <c r="B28" s="43"/>
      <c r="C28" s="10" t="s">
        <v>22</v>
      </c>
      <c r="D28" s="10" t="s">
        <v>22</v>
      </c>
    </row>
    <row r="29" spans="1:6" ht="14.25" customHeight="1" x14ac:dyDescent="0.3">
      <c r="A29" s="40" t="s">
        <v>64</v>
      </c>
      <c r="B29" s="41"/>
      <c r="C29" s="41"/>
      <c r="D29" s="42"/>
    </row>
    <row r="30" spans="1:6" ht="30" customHeight="1" x14ac:dyDescent="0.3">
      <c r="A30" s="43" t="s">
        <v>80</v>
      </c>
      <c r="B30" s="43"/>
      <c r="C30" s="10" t="s">
        <v>22</v>
      </c>
      <c r="D30" s="10" t="s">
        <v>22</v>
      </c>
    </row>
    <row r="31" spans="1:6" ht="19.5" customHeight="1" x14ac:dyDescent="0.3">
      <c r="A31" s="19"/>
      <c r="B31" s="19"/>
      <c r="C31" s="19"/>
      <c r="D31" s="13"/>
    </row>
    <row r="32" spans="1:6" ht="15" customHeight="1" x14ac:dyDescent="0.3">
      <c r="A32" s="20"/>
      <c r="B32" s="17"/>
      <c r="C32" s="17"/>
      <c r="D32" s="17"/>
      <c r="E32" s="17"/>
      <c r="F32" s="17"/>
    </row>
    <row r="33" spans="1:6" ht="15" customHeight="1" x14ac:dyDescent="0.3">
      <c r="A33" s="44" t="s">
        <v>65</v>
      </c>
      <c r="B33" s="44"/>
      <c r="C33" s="44"/>
      <c r="D33" s="44"/>
      <c r="E33" s="17"/>
      <c r="F33" s="17"/>
    </row>
    <row r="34" spans="1:6" x14ac:dyDescent="0.3">
      <c r="A34" s="44" t="s">
        <v>66</v>
      </c>
      <c r="B34" s="44"/>
      <c r="C34" s="44"/>
      <c r="D34" s="44"/>
      <c r="E34" s="17"/>
      <c r="F34" s="17"/>
    </row>
    <row r="35" spans="1:6" x14ac:dyDescent="0.3">
      <c r="A35" s="45" t="s">
        <v>67</v>
      </c>
      <c r="B35" s="45"/>
      <c r="C35" s="45"/>
      <c r="D35" s="45"/>
      <c r="E35" s="17"/>
      <c r="F35" s="17"/>
    </row>
    <row r="36" spans="1:6" x14ac:dyDescent="0.3">
      <c r="A36" s="17"/>
      <c r="B36" s="17"/>
      <c r="C36" s="17"/>
      <c r="D36" s="17"/>
      <c r="E36" s="17"/>
      <c r="F36" s="17"/>
    </row>
    <row r="37" spans="1:6" x14ac:dyDescent="0.3">
      <c r="A37" s="17"/>
      <c r="B37" s="17"/>
      <c r="C37" s="17"/>
      <c r="D37" s="17"/>
      <c r="E37" s="17"/>
      <c r="F37" s="17"/>
    </row>
  </sheetData>
  <mergeCells count="26">
    <mergeCell ref="A30:B30"/>
    <mergeCell ref="A33:D33"/>
    <mergeCell ref="A34:D34"/>
    <mergeCell ref="A35:D35"/>
    <mergeCell ref="A19:D19"/>
    <mergeCell ref="A28:B28"/>
    <mergeCell ref="A29:D29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10:B10"/>
    <mergeCell ref="C10:D10"/>
    <mergeCell ref="A4:D4"/>
    <mergeCell ref="A5:D5"/>
    <mergeCell ref="A8:D8"/>
    <mergeCell ref="A9:B9"/>
    <mergeCell ref="C9:D9"/>
  </mergeCells>
  <pageMargins left="0.54" right="0.31" top="0.75" bottom="0.5" header="0.3" footer="0.3"/>
  <pageSetup paperSize="9" scale="87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2.2 a</vt:lpstr>
      <vt:lpstr>Anexa 2.2 b</vt:lpstr>
      <vt:lpstr>Anexa 2.2 c</vt:lpstr>
      <vt:lpstr>Anexa 2.2 d</vt:lpstr>
      <vt:lpstr>'Anexa 2.2 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User</cp:lastModifiedBy>
  <cp:lastPrinted>2024-09-09T05:19:53Z</cp:lastPrinted>
  <dcterms:created xsi:type="dcterms:W3CDTF">2021-09-10T11:35:47Z</dcterms:created>
  <dcterms:modified xsi:type="dcterms:W3CDTF">2024-09-09T05:22:19Z</dcterms:modified>
</cp:coreProperties>
</file>